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sonst\Desktop\Rookwood - market info\"/>
    </mc:Choice>
  </mc:AlternateContent>
  <bookViews>
    <workbookView xWindow="0" yWindow="0" windowWidth="28800" windowHeight="11835"/>
  </bookViews>
  <sheets>
    <sheet name="Mung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4" l="1"/>
  <c r="F60" i="4"/>
  <c r="E60" i="4"/>
  <c r="D60" i="4"/>
  <c r="C60" i="4"/>
  <c r="B60" i="4"/>
  <c r="O57" i="4"/>
  <c r="N57" i="4"/>
  <c r="M57" i="4"/>
  <c r="L57" i="4"/>
  <c r="K57" i="4"/>
  <c r="J57" i="4"/>
  <c r="G57" i="4"/>
  <c r="F57" i="4"/>
  <c r="E57" i="4"/>
  <c r="D57" i="4"/>
  <c r="C57" i="4"/>
  <c r="B57" i="4"/>
</calcChain>
</file>

<file path=xl/sharedStrings.xml><?xml version="1.0" encoding="utf-8"?>
<sst xmlns="http://schemas.openxmlformats.org/spreadsheetml/2006/main" count="131" uniqueCount="66">
  <si>
    <t>State of origin</t>
  </si>
  <si>
    <t>Financial year</t>
  </si>
  <si>
    <t>Country of final destination</t>
  </si>
  <si>
    <t>2010-11</t>
  </si>
  <si>
    <t>2011-12</t>
  </si>
  <si>
    <t>2012-13</t>
  </si>
  <si>
    <t>2013-14</t>
  </si>
  <si>
    <t>2014-15</t>
  </si>
  <si>
    <t>2015-16</t>
  </si>
  <si>
    <t>Bahrain</t>
  </si>
  <si>
    <t>Bangladesh</t>
  </si>
  <si>
    <t>Belgium</t>
  </si>
  <si>
    <t>China</t>
  </si>
  <si>
    <t>Fiji</t>
  </si>
  <si>
    <t>Indonesia</t>
  </si>
  <si>
    <t>Japan</t>
  </si>
  <si>
    <t>Korea, Republic of</t>
  </si>
  <si>
    <t>Kuwait</t>
  </si>
  <si>
    <t>Malaysia</t>
  </si>
  <si>
    <t>New Zealand</t>
  </si>
  <si>
    <t>Papua New Guinea</t>
  </si>
  <si>
    <t>Philippines</t>
  </si>
  <si>
    <t>Portugal</t>
  </si>
  <si>
    <t>Saudi Arabia</t>
  </si>
  <si>
    <t>South Africa</t>
  </si>
  <si>
    <t>Sri Lanka</t>
  </si>
  <si>
    <t>Taiwan</t>
  </si>
  <si>
    <t>United Arab Emirates</t>
  </si>
  <si>
    <t>United Kingdom</t>
  </si>
  <si>
    <t>Vietnam</t>
  </si>
  <si>
    <t>Former Sudan (previously known as 'Sudan')</t>
  </si>
  <si>
    <t>Hong Kong (SAR of China)</t>
  </si>
  <si>
    <t>India</t>
  </si>
  <si>
    <t>Iraq</t>
  </si>
  <si>
    <t>Israel</t>
  </si>
  <si>
    <t>Italy</t>
  </si>
  <si>
    <t>Lebanon</t>
  </si>
  <si>
    <t>Mauritius</t>
  </si>
  <si>
    <t>Qatar</t>
  </si>
  <si>
    <t>Singapore</t>
  </si>
  <si>
    <t>Thailand</t>
  </si>
  <si>
    <t>Yemen</t>
  </si>
  <si>
    <t>Zimbabwe</t>
  </si>
  <si>
    <t>Canada</t>
  </si>
  <si>
    <t>France</t>
  </si>
  <si>
    <t>Germany</t>
  </si>
  <si>
    <t>Greece</t>
  </si>
  <si>
    <t>Jordan</t>
  </si>
  <si>
    <t>Nepal</t>
  </si>
  <si>
    <t>Netherlands</t>
  </si>
  <si>
    <t>Pakistan</t>
  </si>
  <si>
    <t>Spain</t>
  </si>
  <si>
    <t>Turkey</t>
  </si>
  <si>
    <t>United States of America</t>
  </si>
  <si>
    <t>Botswana</t>
  </si>
  <si>
    <t>Brazil</t>
  </si>
  <si>
    <t>Brunei Darussalam</t>
  </si>
  <si>
    <t>Chile</t>
  </si>
  <si>
    <t>Total</t>
  </si>
  <si>
    <t>State of origin - Queensland</t>
  </si>
  <si>
    <t xml:space="preserve">SITC 5-digit </t>
  </si>
  <si>
    <t>SITC 5-digit</t>
  </si>
  <si>
    <t>AHECC 8-Digit (Multiple Mung Bean)</t>
  </si>
  <si>
    <t>Calculated Export Price per Tonne</t>
  </si>
  <si>
    <t>Sum of Value ($AUD)</t>
  </si>
  <si>
    <t>Sum of Gross weight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</si>
</sst>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2" xfId="0" applyBorder="1"/>
    <xf numFmtId="164" fontId="0" fillId="0" borderId="2" xfId="1" applyNumberFormat="1" applyFont="1" applyBorder="1"/>
    <xf numFmtId="0" fontId="2" fillId="0" borderId="2" xfId="0" applyFont="1" applyBorder="1"/>
    <xf numFmtId="164" fontId="2" fillId="0" borderId="0" xfId="1" applyNumberFormat="1" applyFont="1" applyAlignment="1">
      <alignment horizontal="center" vertical="center"/>
    </xf>
    <xf numFmtId="0" fontId="4" fillId="3" borderId="0" xfId="3" applyFont="1"/>
    <xf numFmtId="164" fontId="4" fillId="3" borderId="0" xfId="3" applyNumberFormat="1" applyFont="1" applyAlignment="1">
      <alignment horizontal="center" vertical="center"/>
    </xf>
    <xf numFmtId="164" fontId="2" fillId="3" borderId="0" xfId="3" applyNumberFormat="1" applyFont="1" applyAlignment="1">
      <alignment horizontal="center" vertical="center"/>
    </xf>
    <xf numFmtId="0" fontId="2" fillId="3" borderId="0" xfId="3" applyFont="1" applyAlignment="1">
      <alignment horizontal="center" vertical="center"/>
    </xf>
    <xf numFmtId="0" fontId="2" fillId="3" borderId="0" xfId="3" applyFont="1"/>
    <xf numFmtId="164" fontId="2" fillId="4" borderId="5" xfId="4" applyNumberFormat="1" applyFont="1" applyBorder="1"/>
    <xf numFmtId="164" fontId="2" fillId="2" borderId="6" xfId="2" applyNumberFormat="1" applyFont="1" applyBorder="1"/>
    <xf numFmtId="164" fontId="2" fillId="3" borderId="8" xfId="3" applyNumberFormat="1" applyFont="1" applyBorder="1" applyAlignment="1">
      <alignment horizontal="center" vertical="center"/>
    </xf>
    <xf numFmtId="164" fontId="2" fillId="2" borderId="5" xfId="2" applyNumberFormat="1" applyFont="1" applyBorder="1"/>
    <xf numFmtId="0" fontId="4" fillId="3" borderId="0" xfId="3" applyFont="1" applyBorder="1"/>
    <xf numFmtId="0" fontId="2" fillId="0" borderId="0" xfId="0" applyFont="1" applyBorder="1"/>
    <xf numFmtId="164" fontId="2" fillId="4" borderId="4" xfId="4" applyNumberFormat="1" applyFont="1" applyBorder="1"/>
    <xf numFmtId="164" fontId="2" fillId="3" borderId="0" xfId="3" applyNumberFormat="1" applyFont="1" applyBorder="1" applyAlignment="1">
      <alignment horizontal="center" vertical="center"/>
    </xf>
    <xf numFmtId="0" fontId="4" fillId="3" borderId="2" xfId="3" applyFont="1" applyBorder="1"/>
    <xf numFmtId="164" fontId="4" fillId="3" borderId="2" xfId="3" applyNumberFormat="1" applyFont="1" applyBorder="1" applyAlignment="1">
      <alignment horizontal="center" vertical="center"/>
    </xf>
    <xf numFmtId="164" fontId="2" fillId="3" borderId="2" xfId="3" applyNumberFormat="1" applyFont="1" applyBorder="1" applyAlignment="1">
      <alignment horizontal="center" vertical="center"/>
    </xf>
    <xf numFmtId="164" fontId="2" fillId="3" borderId="2" xfId="3" applyNumberFormat="1" applyFont="1" applyBorder="1" applyAlignment="1">
      <alignment horizontal="center"/>
    </xf>
    <xf numFmtId="0" fontId="4" fillId="3" borderId="3" xfId="3" applyFont="1" applyBorder="1"/>
    <xf numFmtId="164" fontId="4" fillId="3" borderId="0" xfId="3" applyNumberFormat="1" applyFont="1" applyBorder="1" applyAlignment="1">
      <alignment horizontal="center" vertical="center"/>
    </xf>
    <xf numFmtId="164" fontId="2" fillId="3" borderId="10" xfId="3" applyNumberFormat="1" applyFont="1" applyBorder="1" applyAlignment="1">
      <alignment horizontal="center" vertical="center"/>
    </xf>
    <xf numFmtId="164" fontId="0" fillId="0" borderId="10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2" fillId="4" borderId="6" xfId="4" applyNumberFormat="1" applyFont="1" applyBorder="1"/>
    <xf numFmtId="164" fontId="2" fillId="3" borderId="11" xfId="3" applyNumberFormat="1" applyFont="1" applyBorder="1" applyAlignment="1">
      <alignment horizontal="center" vertical="center"/>
    </xf>
    <xf numFmtId="164" fontId="2" fillId="3" borderId="12" xfId="3" applyNumberFormat="1" applyFont="1" applyBorder="1" applyAlignment="1">
      <alignment horizontal="center" vertical="center"/>
    </xf>
    <xf numFmtId="0" fontId="4" fillId="3" borderId="1" xfId="3" applyFont="1" applyBorder="1"/>
    <xf numFmtId="0" fontId="2" fillId="3" borderId="1" xfId="3" applyFont="1" applyBorder="1"/>
    <xf numFmtId="0" fontId="2" fillId="3" borderId="14" xfId="3" applyFont="1" applyBorder="1"/>
    <xf numFmtId="164" fontId="0" fillId="0" borderId="0" xfId="1" applyNumberFormat="1" applyFont="1" applyBorder="1"/>
    <xf numFmtId="0" fontId="5" fillId="0" borderId="4" xfId="0" applyFont="1" applyBorder="1"/>
    <xf numFmtId="164" fontId="5" fillId="3" borderId="11" xfId="3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4" fillId="3" borderId="0" xfId="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13" xfId="3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/>
    <xf numFmtId="0" fontId="0" fillId="0" borderId="7" xfId="0" applyBorder="1" applyAlignment="1"/>
  </cellXfs>
  <cellStyles count="5">
    <cellStyle name="40% - Accent6" xfId="3" builtinId="51"/>
    <cellStyle name="60% - Accent6" xfId="4" builtinId="52"/>
    <cellStyle name="Accent6" xfId="2" builtinId="4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K12" zoomScale="90" zoomScaleNormal="90" workbookViewId="0">
      <selection activeCell="R18" sqref="R18"/>
    </sheetView>
  </sheetViews>
  <sheetFormatPr defaultRowHeight="15" x14ac:dyDescent="0.25"/>
  <cols>
    <col min="1" max="1" width="40.85546875" style="1" bestFit="1" customWidth="1"/>
    <col min="2" max="7" width="13.7109375" style="2" customWidth="1"/>
    <col min="8" max="8" width="13.7109375" style="36" customWidth="1"/>
    <col min="9" max="9" width="41.140625" style="17" bestFit="1" customWidth="1"/>
    <col min="10" max="15" width="13.7109375" style="2" customWidth="1"/>
  </cols>
  <sheetData>
    <row r="2" spans="1:15" ht="18.75" x14ac:dyDescent="0.3">
      <c r="A2" s="20" t="s">
        <v>59</v>
      </c>
      <c r="B2" s="21"/>
      <c r="C2" s="22"/>
      <c r="D2" s="22"/>
      <c r="E2" s="22"/>
      <c r="F2" s="22"/>
      <c r="G2" s="22"/>
      <c r="H2" s="23"/>
      <c r="I2" s="24" t="s">
        <v>0</v>
      </c>
      <c r="J2" s="21"/>
      <c r="K2" s="21"/>
      <c r="L2" s="22"/>
      <c r="M2" s="22"/>
      <c r="N2" s="22"/>
      <c r="O2" s="26"/>
    </row>
    <row r="3" spans="1:15" ht="18.75" x14ac:dyDescent="0.3">
      <c r="A3" s="16" t="s">
        <v>60</v>
      </c>
      <c r="B3" s="25"/>
      <c r="C3" s="19"/>
      <c r="D3" s="19"/>
      <c r="E3" s="19"/>
      <c r="F3" s="19"/>
      <c r="G3" s="19"/>
      <c r="H3" s="19"/>
      <c r="I3" s="33" t="s">
        <v>61</v>
      </c>
      <c r="J3" s="19"/>
      <c r="K3" s="19"/>
      <c r="L3" s="19"/>
      <c r="M3" s="19"/>
      <c r="N3" s="19"/>
      <c r="O3" s="14"/>
    </row>
    <row r="4" spans="1:15" ht="18.75" x14ac:dyDescent="0.3">
      <c r="A4" s="7" t="s">
        <v>62</v>
      </c>
      <c r="B4" s="8"/>
      <c r="C4" s="10"/>
      <c r="D4" s="9"/>
      <c r="E4" s="9"/>
      <c r="F4" s="9"/>
      <c r="G4" s="9"/>
      <c r="H4" s="19"/>
      <c r="I4" s="33" t="s">
        <v>62</v>
      </c>
      <c r="J4" s="19"/>
      <c r="K4" s="19"/>
      <c r="L4" s="19"/>
      <c r="M4" s="19"/>
      <c r="N4" s="19"/>
      <c r="O4" s="14"/>
    </row>
    <row r="5" spans="1:15" ht="18.75" x14ac:dyDescent="0.3">
      <c r="A5" s="7"/>
      <c r="B5" s="41" t="s">
        <v>1</v>
      </c>
      <c r="C5" s="42"/>
      <c r="D5" s="42"/>
      <c r="E5" s="42"/>
      <c r="F5" s="42"/>
      <c r="G5" s="42"/>
      <c r="H5" s="19"/>
      <c r="I5" s="34"/>
      <c r="J5" s="41" t="s">
        <v>1</v>
      </c>
      <c r="K5" s="42"/>
      <c r="L5" s="42"/>
      <c r="M5" s="42"/>
      <c r="N5" s="42"/>
      <c r="O5" s="45"/>
    </row>
    <row r="6" spans="1:15" ht="18.75" x14ac:dyDescent="0.3">
      <c r="A6" s="11"/>
      <c r="B6" s="43" t="s">
        <v>64</v>
      </c>
      <c r="C6" s="44"/>
      <c r="D6" s="44"/>
      <c r="E6" s="44"/>
      <c r="F6" s="44"/>
      <c r="G6" s="44"/>
      <c r="H6" s="19"/>
      <c r="I6" s="35"/>
      <c r="J6" s="43" t="s">
        <v>65</v>
      </c>
      <c r="K6" s="46"/>
      <c r="L6" s="46"/>
      <c r="M6" s="46"/>
      <c r="N6" s="46"/>
      <c r="O6" s="47"/>
    </row>
    <row r="7" spans="1:15" s="37" customFormat="1" ht="15.75" x14ac:dyDescent="0.25">
      <c r="A7" s="37" t="s">
        <v>2</v>
      </c>
      <c r="B7" s="39" t="s">
        <v>3</v>
      </c>
      <c r="C7" s="39" t="s">
        <v>4</v>
      </c>
      <c r="D7" s="39" t="s">
        <v>5</v>
      </c>
      <c r="E7" s="39" t="s">
        <v>6</v>
      </c>
      <c r="F7" s="39" t="s">
        <v>7</v>
      </c>
      <c r="G7" s="39" t="s">
        <v>8</v>
      </c>
      <c r="H7" s="38"/>
      <c r="I7" s="37" t="s">
        <v>2</v>
      </c>
      <c r="J7" s="39" t="s">
        <v>3</v>
      </c>
      <c r="K7" s="39" t="s">
        <v>4</v>
      </c>
      <c r="L7" s="39" t="s">
        <v>5</v>
      </c>
      <c r="M7" s="39" t="s">
        <v>6</v>
      </c>
      <c r="N7" s="39" t="s">
        <v>7</v>
      </c>
      <c r="O7" s="40" t="s">
        <v>8</v>
      </c>
    </row>
    <row r="8" spans="1:15" s="3" customFormat="1" x14ac:dyDescent="0.25">
      <c r="A8" s="5" t="s">
        <v>9</v>
      </c>
      <c r="B8" s="4">
        <v>142931</v>
      </c>
      <c r="C8" s="4">
        <v>11290</v>
      </c>
      <c r="D8" s="4"/>
      <c r="E8" s="4"/>
      <c r="F8" s="4"/>
      <c r="G8" s="4">
        <v>36240</v>
      </c>
      <c r="H8" s="31"/>
      <c r="I8" s="5" t="s">
        <v>9</v>
      </c>
      <c r="J8" s="4">
        <v>94568</v>
      </c>
      <c r="K8" s="4">
        <v>12025</v>
      </c>
      <c r="L8" s="4"/>
      <c r="M8" s="4"/>
      <c r="N8" s="4"/>
      <c r="O8" s="27">
        <v>24000</v>
      </c>
    </row>
    <row r="9" spans="1:15" x14ac:dyDescent="0.25">
      <c r="A9" s="1" t="s">
        <v>10</v>
      </c>
      <c r="B9" s="2">
        <v>112145</v>
      </c>
      <c r="C9" s="2">
        <v>207765</v>
      </c>
      <c r="D9" s="2">
        <v>140839</v>
      </c>
      <c r="F9" s="2">
        <v>162500</v>
      </c>
      <c r="H9" s="31"/>
      <c r="I9" s="17" t="s">
        <v>10</v>
      </c>
      <c r="J9" s="2">
        <v>230620</v>
      </c>
      <c r="K9" s="2">
        <v>441970</v>
      </c>
      <c r="L9" s="2">
        <v>120000</v>
      </c>
      <c r="N9" s="2">
        <v>125000</v>
      </c>
      <c r="O9" s="28"/>
    </row>
    <row r="10" spans="1:15" x14ac:dyDescent="0.25">
      <c r="A10" s="1" t="s">
        <v>11</v>
      </c>
      <c r="B10" s="2">
        <v>423571</v>
      </c>
      <c r="C10" s="2">
        <v>315104</v>
      </c>
      <c r="D10" s="2">
        <v>70261</v>
      </c>
      <c r="E10" s="2">
        <v>195737</v>
      </c>
      <c r="F10" s="2">
        <v>245806</v>
      </c>
      <c r="G10" s="2">
        <v>301224</v>
      </c>
      <c r="H10" s="31"/>
      <c r="I10" s="17" t="s">
        <v>11</v>
      </c>
      <c r="J10" s="2">
        <v>331988</v>
      </c>
      <c r="K10" s="2">
        <v>356396</v>
      </c>
      <c r="L10" s="2">
        <v>95324</v>
      </c>
      <c r="M10" s="2">
        <v>174337</v>
      </c>
      <c r="N10" s="2">
        <v>168384</v>
      </c>
      <c r="O10" s="28">
        <v>172864</v>
      </c>
    </row>
    <row r="11" spans="1:15" x14ac:dyDescent="0.25">
      <c r="A11" s="1" t="s">
        <v>54</v>
      </c>
      <c r="E11" s="2">
        <v>15581</v>
      </c>
      <c r="H11" s="31"/>
      <c r="I11" s="17" t="s">
        <v>54</v>
      </c>
      <c r="M11" s="2">
        <v>5100</v>
      </c>
      <c r="O11" s="28"/>
    </row>
    <row r="12" spans="1:15" x14ac:dyDescent="0.25">
      <c r="A12" s="1" t="s">
        <v>55</v>
      </c>
      <c r="C12" s="2">
        <v>9786</v>
      </c>
      <c r="E12" s="2">
        <v>6000</v>
      </c>
      <c r="H12" s="31"/>
      <c r="I12" s="17" t="s">
        <v>55</v>
      </c>
      <c r="K12" s="2">
        <v>5050</v>
      </c>
      <c r="M12" s="2">
        <v>3000</v>
      </c>
      <c r="O12" s="28"/>
    </row>
    <row r="13" spans="1:15" x14ac:dyDescent="0.25">
      <c r="A13" s="1" t="s">
        <v>56</v>
      </c>
      <c r="B13" s="2">
        <v>29015</v>
      </c>
      <c r="G13" s="2">
        <v>37495</v>
      </c>
      <c r="H13" s="31"/>
      <c r="I13" s="17" t="s">
        <v>56</v>
      </c>
      <c r="J13" s="2">
        <v>22050</v>
      </c>
      <c r="O13" s="28">
        <v>24000</v>
      </c>
    </row>
    <row r="14" spans="1:15" x14ac:dyDescent="0.25">
      <c r="A14" s="1" t="s">
        <v>43</v>
      </c>
      <c r="B14" s="2">
        <v>2019996</v>
      </c>
      <c r="C14" s="2">
        <v>2135345</v>
      </c>
      <c r="D14" s="2">
        <v>1819714</v>
      </c>
      <c r="E14" s="2">
        <v>2934024</v>
      </c>
      <c r="F14" s="2">
        <v>2230795</v>
      </c>
      <c r="G14" s="2">
        <v>2983121</v>
      </c>
      <c r="H14" s="31"/>
      <c r="I14" s="17" t="s">
        <v>43</v>
      </c>
      <c r="J14" s="2">
        <v>1308768</v>
      </c>
      <c r="K14" s="2">
        <v>1943990</v>
      </c>
      <c r="L14" s="2">
        <v>1800127</v>
      </c>
      <c r="M14" s="2">
        <v>2216680</v>
      </c>
      <c r="N14" s="2">
        <v>1470966</v>
      </c>
      <c r="O14" s="28">
        <v>1797811</v>
      </c>
    </row>
    <row r="15" spans="1:15" x14ac:dyDescent="0.25">
      <c r="A15" s="1" t="s">
        <v>57</v>
      </c>
      <c r="B15" s="2">
        <v>36080</v>
      </c>
      <c r="H15" s="31"/>
      <c r="I15" s="17" t="s">
        <v>57</v>
      </c>
      <c r="J15" s="2">
        <v>22080</v>
      </c>
      <c r="O15" s="28"/>
    </row>
    <row r="16" spans="1:15" x14ac:dyDescent="0.25">
      <c r="A16" s="1" t="s">
        <v>12</v>
      </c>
      <c r="B16" s="2">
        <v>1805484</v>
      </c>
      <c r="C16" s="2">
        <v>2949990</v>
      </c>
      <c r="D16" s="2">
        <v>1158130</v>
      </c>
      <c r="E16" s="2">
        <v>280921</v>
      </c>
      <c r="F16" s="2">
        <v>16284926</v>
      </c>
      <c r="G16" s="2">
        <v>18434754</v>
      </c>
      <c r="H16" s="31"/>
      <c r="I16" s="17" t="s">
        <v>12</v>
      </c>
      <c r="J16" s="2">
        <v>1144960</v>
      </c>
      <c r="K16" s="2">
        <v>4086933</v>
      </c>
      <c r="L16" s="2">
        <v>1634454.2</v>
      </c>
      <c r="M16" s="2">
        <v>236575</v>
      </c>
      <c r="N16" s="2">
        <v>10490631</v>
      </c>
      <c r="O16" s="28">
        <v>12517275</v>
      </c>
    </row>
    <row r="17" spans="1:15" x14ac:dyDescent="0.25">
      <c r="A17" s="1" t="s">
        <v>13</v>
      </c>
      <c r="B17" s="2">
        <v>48902</v>
      </c>
      <c r="C17" s="2">
        <v>67814</v>
      </c>
      <c r="D17" s="2">
        <v>48020</v>
      </c>
      <c r="E17" s="2">
        <v>21887</v>
      </c>
      <c r="F17" s="2">
        <v>58908</v>
      </c>
      <c r="G17" s="2">
        <v>88749</v>
      </c>
      <c r="H17" s="31"/>
      <c r="I17" s="17" t="s">
        <v>13</v>
      </c>
      <c r="J17" s="2">
        <v>34080</v>
      </c>
      <c r="K17" s="2">
        <v>61230</v>
      </c>
      <c r="L17" s="2">
        <v>42510</v>
      </c>
      <c r="M17" s="2">
        <v>13030</v>
      </c>
      <c r="N17" s="2">
        <v>31565</v>
      </c>
      <c r="O17" s="28">
        <v>49100</v>
      </c>
    </row>
    <row r="18" spans="1:15" x14ac:dyDescent="0.25">
      <c r="A18" s="1" t="s">
        <v>30</v>
      </c>
      <c r="B18" s="2">
        <v>2584</v>
      </c>
      <c r="H18" s="31"/>
      <c r="I18" s="17" t="s">
        <v>30</v>
      </c>
      <c r="J18" s="2">
        <v>1900</v>
      </c>
      <c r="O18" s="28"/>
    </row>
    <row r="19" spans="1:15" x14ac:dyDescent="0.25">
      <c r="A19" s="1" t="s">
        <v>44</v>
      </c>
      <c r="B19" s="2">
        <v>14090</v>
      </c>
      <c r="D19" s="2">
        <v>21680</v>
      </c>
      <c r="E19" s="2">
        <v>9603</v>
      </c>
      <c r="H19" s="31"/>
      <c r="I19" s="17" t="s">
        <v>44</v>
      </c>
      <c r="J19" s="2">
        <v>12025</v>
      </c>
      <c r="L19" s="2">
        <v>22035</v>
      </c>
      <c r="M19" s="2">
        <v>9020</v>
      </c>
      <c r="O19" s="28"/>
    </row>
    <row r="20" spans="1:15" x14ac:dyDescent="0.25">
      <c r="A20" s="1" t="s">
        <v>45</v>
      </c>
      <c r="B20" s="2">
        <v>57000</v>
      </c>
      <c r="C20" s="2">
        <v>63209</v>
      </c>
      <c r="D20" s="2">
        <v>21120</v>
      </c>
      <c r="E20" s="2">
        <v>25438</v>
      </c>
      <c r="H20" s="31"/>
      <c r="I20" s="17" t="s">
        <v>45</v>
      </c>
      <c r="J20" s="2">
        <v>50000</v>
      </c>
      <c r="K20" s="2">
        <v>72376</v>
      </c>
      <c r="L20" s="2">
        <v>24000</v>
      </c>
      <c r="M20" s="2">
        <v>23184</v>
      </c>
      <c r="O20" s="28"/>
    </row>
    <row r="21" spans="1:15" x14ac:dyDescent="0.25">
      <c r="A21" s="1" t="s">
        <v>46</v>
      </c>
      <c r="B21" s="2">
        <v>66949</v>
      </c>
      <c r="C21" s="2">
        <v>57002</v>
      </c>
      <c r="E21" s="2">
        <v>83901</v>
      </c>
      <c r="F21" s="2">
        <v>39162</v>
      </c>
      <c r="G21" s="2">
        <v>110580</v>
      </c>
      <c r="H21" s="31"/>
      <c r="I21" s="17" t="s">
        <v>46</v>
      </c>
      <c r="J21" s="2">
        <v>46140</v>
      </c>
      <c r="K21" s="2">
        <v>47402.400000000001</v>
      </c>
      <c r="M21" s="2">
        <v>67390</v>
      </c>
      <c r="N21" s="2">
        <v>24160</v>
      </c>
      <c r="O21" s="28">
        <v>67180</v>
      </c>
    </row>
    <row r="22" spans="1:15" x14ac:dyDescent="0.25">
      <c r="A22" s="1" t="s">
        <v>31</v>
      </c>
      <c r="B22" s="2">
        <v>324189</v>
      </c>
      <c r="C22" s="2">
        <v>174879</v>
      </c>
      <c r="D22" s="2">
        <v>133542</v>
      </c>
      <c r="E22" s="2">
        <v>427914</v>
      </c>
      <c r="F22" s="2">
        <v>978827</v>
      </c>
      <c r="G22" s="2">
        <v>555666</v>
      </c>
      <c r="H22" s="31"/>
      <c r="I22" s="17" t="s">
        <v>31</v>
      </c>
      <c r="J22" s="2">
        <v>212540</v>
      </c>
      <c r="K22" s="2">
        <v>190013</v>
      </c>
      <c r="L22" s="2">
        <v>141168</v>
      </c>
      <c r="M22" s="2">
        <v>400886</v>
      </c>
      <c r="N22" s="2">
        <v>628114</v>
      </c>
      <c r="O22" s="28">
        <v>337516</v>
      </c>
    </row>
    <row r="23" spans="1:15" x14ac:dyDescent="0.25">
      <c r="A23" s="1" t="s">
        <v>32</v>
      </c>
      <c r="B23" s="2">
        <v>21688407</v>
      </c>
      <c r="C23" s="2">
        <v>29240956</v>
      </c>
      <c r="D23" s="2">
        <v>29745768</v>
      </c>
      <c r="E23" s="2">
        <v>10854694</v>
      </c>
      <c r="F23" s="2">
        <v>36369588</v>
      </c>
      <c r="G23" s="2">
        <v>73214424</v>
      </c>
      <c r="H23" s="31"/>
      <c r="I23" s="17" t="s">
        <v>32</v>
      </c>
      <c r="J23" s="2">
        <v>19368211</v>
      </c>
      <c r="K23" s="2">
        <v>34599840.399999999</v>
      </c>
      <c r="L23" s="2">
        <v>34757345.399999999</v>
      </c>
      <c r="M23" s="2">
        <v>9868740</v>
      </c>
      <c r="N23" s="2">
        <v>25234813</v>
      </c>
      <c r="O23" s="28">
        <v>50204196</v>
      </c>
    </row>
    <row r="24" spans="1:15" x14ac:dyDescent="0.25">
      <c r="A24" s="1" t="s">
        <v>14</v>
      </c>
      <c r="B24" s="2">
        <v>8187236</v>
      </c>
      <c r="C24" s="2">
        <v>3893398</v>
      </c>
      <c r="D24" s="2">
        <v>2337664</v>
      </c>
      <c r="E24" s="2">
        <v>13208346</v>
      </c>
      <c r="F24" s="2">
        <v>2178312</v>
      </c>
      <c r="G24" s="2">
        <v>4399715</v>
      </c>
      <c r="H24" s="31"/>
      <c r="I24" s="17" t="s">
        <v>14</v>
      </c>
      <c r="J24" s="2">
        <v>7139284.5999999996</v>
      </c>
      <c r="K24" s="2">
        <v>4235303.5999999996</v>
      </c>
      <c r="L24" s="2">
        <v>2498762</v>
      </c>
      <c r="M24" s="2">
        <v>11748612</v>
      </c>
      <c r="N24" s="2">
        <v>1472771</v>
      </c>
      <c r="O24" s="28">
        <v>2991700</v>
      </c>
    </row>
    <row r="25" spans="1:15" x14ac:dyDescent="0.25">
      <c r="A25" s="1" t="s">
        <v>33</v>
      </c>
      <c r="F25" s="2">
        <v>35146</v>
      </c>
      <c r="G25" s="2">
        <v>356802</v>
      </c>
      <c r="H25" s="31"/>
      <c r="I25" s="17" t="s">
        <v>33</v>
      </c>
      <c r="N25" s="2">
        <v>25080</v>
      </c>
      <c r="O25" s="28">
        <v>261630</v>
      </c>
    </row>
    <row r="26" spans="1:15" x14ac:dyDescent="0.25">
      <c r="A26" s="1" t="s">
        <v>34</v>
      </c>
      <c r="B26" s="2">
        <v>161042</v>
      </c>
      <c r="C26" s="2">
        <v>183884</v>
      </c>
      <c r="D26" s="2">
        <v>113373</v>
      </c>
      <c r="E26" s="2">
        <v>197604</v>
      </c>
      <c r="F26" s="2">
        <v>143288</v>
      </c>
      <c r="G26" s="2">
        <v>253166</v>
      </c>
      <c r="H26" s="31"/>
      <c r="I26" s="17" t="s">
        <v>34</v>
      </c>
      <c r="J26" s="2">
        <v>134500</v>
      </c>
      <c r="K26" s="2">
        <v>205288</v>
      </c>
      <c r="L26" s="2">
        <v>142850</v>
      </c>
      <c r="M26" s="2">
        <v>177222</v>
      </c>
      <c r="N26" s="2">
        <v>97237</v>
      </c>
      <c r="O26" s="28">
        <v>172340</v>
      </c>
    </row>
    <row r="27" spans="1:15" x14ac:dyDescent="0.25">
      <c r="A27" s="1" t="s">
        <v>35</v>
      </c>
      <c r="B27" s="2">
        <v>525451</v>
      </c>
      <c r="C27" s="2">
        <v>213957</v>
      </c>
      <c r="D27" s="2">
        <v>291472</v>
      </c>
      <c r="E27" s="2">
        <v>168046</v>
      </c>
      <c r="F27" s="2">
        <v>604223</v>
      </c>
      <c r="G27" s="2">
        <v>362080</v>
      </c>
      <c r="H27" s="31"/>
      <c r="I27" s="17" t="s">
        <v>35</v>
      </c>
      <c r="J27" s="2">
        <v>412884</v>
      </c>
      <c r="K27" s="2">
        <v>232993</v>
      </c>
      <c r="L27" s="2">
        <v>275732</v>
      </c>
      <c r="M27" s="2">
        <v>119396</v>
      </c>
      <c r="N27" s="2">
        <v>336263</v>
      </c>
      <c r="O27" s="28">
        <v>216676</v>
      </c>
    </row>
    <row r="28" spans="1:15" x14ac:dyDescent="0.25">
      <c r="A28" s="1" t="s">
        <v>15</v>
      </c>
      <c r="B28" s="2">
        <v>61375</v>
      </c>
      <c r="C28" s="2">
        <v>1034593</v>
      </c>
      <c r="D28" s="2">
        <v>675979</v>
      </c>
      <c r="E28" s="2">
        <v>58969</v>
      </c>
      <c r="F28" s="2">
        <v>1009</v>
      </c>
      <c r="G28" s="2">
        <v>141758</v>
      </c>
      <c r="H28" s="31"/>
      <c r="I28" s="17" t="s">
        <v>15</v>
      </c>
      <c r="J28" s="2">
        <v>44050</v>
      </c>
      <c r="K28" s="2">
        <v>593350</v>
      </c>
      <c r="L28" s="2">
        <v>595350</v>
      </c>
      <c r="M28" s="2">
        <v>43060</v>
      </c>
      <c r="N28" s="2">
        <v>300</v>
      </c>
      <c r="O28" s="28">
        <v>80920</v>
      </c>
    </row>
    <row r="29" spans="1:15" x14ac:dyDescent="0.25">
      <c r="A29" s="1" t="s">
        <v>47</v>
      </c>
      <c r="C29" s="2">
        <v>24739</v>
      </c>
      <c r="H29" s="31"/>
      <c r="I29" s="17" t="s">
        <v>47</v>
      </c>
      <c r="K29" s="2">
        <v>23000</v>
      </c>
      <c r="O29" s="28"/>
    </row>
    <row r="30" spans="1:15" x14ac:dyDescent="0.25">
      <c r="A30" s="1" t="s">
        <v>16</v>
      </c>
      <c r="E30" s="2">
        <v>1165483</v>
      </c>
      <c r="F30" s="2">
        <v>821275</v>
      </c>
      <c r="G30" s="2">
        <v>460625</v>
      </c>
      <c r="H30" s="31"/>
      <c r="I30" s="17" t="s">
        <v>16</v>
      </c>
      <c r="M30" s="2">
        <v>836850</v>
      </c>
      <c r="N30" s="2">
        <v>500500</v>
      </c>
      <c r="O30" s="28">
        <v>362480</v>
      </c>
    </row>
    <row r="31" spans="1:15" x14ac:dyDescent="0.25">
      <c r="A31" s="1" t="s">
        <v>17</v>
      </c>
      <c r="B31" s="2">
        <v>20700</v>
      </c>
      <c r="C31" s="2">
        <v>22800</v>
      </c>
      <c r="F31" s="2">
        <v>122888</v>
      </c>
      <c r="H31" s="31"/>
      <c r="I31" s="17" t="s">
        <v>17</v>
      </c>
      <c r="J31" s="2">
        <v>25000</v>
      </c>
      <c r="K31" s="2">
        <v>25000</v>
      </c>
      <c r="N31" s="2">
        <v>96000</v>
      </c>
      <c r="O31" s="28"/>
    </row>
    <row r="32" spans="1:15" x14ac:dyDescent="0.25">
      <c r="A32" s="1" t="s">
        <v>36</v>
      </c>
      <c r="C32" s="2">
        <v>18666</v>
      </c>
      <c r="H32" s="31"/>
      <c r="I32" s="17" t="s">
        <v>36</v>
      </c>
      <c r="K32" s="2">
        <v>23500</v>
      </c>
      <c r="O32" s="28"/>
    </row>
    <row r="33" spans="1:15" x14ac:dyDescent="0.25">
      <c r="A33" s="1" t="s">
        <v>18</v>
      </c>
      <c r="B33" s="2">
        <v>5822460</v>
      </c>
      <c r="C33" s="2">
        <v>2664055</v>
      </c>
      <c r="D33" s="2">
        <v>2388135</v>
      </c>
      <c r="E33" s="2">
        <v>2304229</v>
      </c>
      <c r="F33" s="2">
        <v>4121266</v>
      </c>
      <c r="G33" s="2">
        <v>5178482</v>
      </c>
      <c r="H33" s="31"/>
      <c r="I33" s="17" t="s">
        <v>18</v>
      </c>
      <c r="J33" s="2">
        <v>4499466</v>
      </c>
      <c r="K33" s="2">
        <v>2917915</v>
      </c>
      <c r="L33" s="2">
        <v>2608906</v>
      </c>
      <c r="M33" s="2">
        <v>1987972.8</v>
      </c>
      <c r="N33" s="2">
        <v>2807529</v>
      </c>
      <c r="O33" s="28">
        <v>3601629</v>
      </c>
    </row>
    <row r="34" spans="1:15" x14ac:dyDescent="0.25">
      <c r="A34" s="1" t="s">
        <v>37</v>
      </c>
      <c r="B34" s="2">
        <v>60605</v>
      </c>
      <c r="C34" s="2">
        <v>156468</v>
      </c>
      <c r="D34" s="2">
        <v>29796</v>
      </c>
      <c r="E34" s="2">
        <v>12578</v>
      </c>
      <c r="F34" s="2">
        <v>14150</v>
      </c>
      <c r="H34" s="31"/>
      <c r="I34" s="17" t="s">
        <v>37</v>
      </c>
      <c r="J34" s="2">
        <v>46105</v>
      </c>
      <c r="K34" s="2">
        <v>176750</v>
      </c>
      <c r="L34" s="2">
        <v>35020</v>
      </c>
      <c r="M34" s="2">
        <v>16030</v>
      </c>
      <c r="N34" s="2">
        <v>11000</v>
      </c>
      <c r="O34" s="28"/>
    </row>
    <row r="35" spans="1:15" x14ac:dyDescent="0.25">
      <c r="A35" s="1" t="s">
        <v>48</v>
      </c>
      <c r="C35" s="2">
        <v>64638</v>
      </c>
      <c r="D35" s="2">
        <v>87400</v>
      </c>
      <c r="F35" s="2">
        <v>185311</v>
      </c>
      <c r="G35" s="2">
        <v>479599</v>
      </c>
      <c r="H35" s="31"/>
      <c r="I35" s="17" t="s">
        <v>48</v>
      </c>
      <c r="K35" s="2">
        <v>68400</v>
      </c>
      <c r="L35" s="2">
        <v>115000</v>
      </c>
      <c r="N35" s="2">
        <v>120400</v>
      </c>
      <c r="O35" s="28">
        <v>355000</v>
      </c>
    </row>
    <row r="36" spans="1:15" x14ac:dyDescent="0.25">
      <c r="A36" s="1" t="s">
        <v>49</v>
      </c>
      <c r="B36" s="2">
        <v>228739</v>
      </c>
      <c r="D36" s="2">
        <v>43793</v>
      </c>
      <c r="E36" s="2">
        <v>101708</v>
      </c>
      <c r="G36" s="2">
        <v>79836</v>
      </c>
      <c r="H36" s="31"/>
      <c r="I36" s="17" t="s">
        <v>49</v>
      </c>
      <c r="J36" s="2">
        <v>163752</v>
      </c>
      <c r="L36" s="2">
        <v>72464</v>
      </c>
      <c r="M36" s="2">
        <v>74206</v>
      </c>
      <c r="O36" s="28">
        <v>49390</v>
      </c>
    </row>
    <row r="37" spans="1:15" x14ac:dyDescent="0.25">
      <c r="A37" s="1" t="s">
        <v>19</v>
      </c>
      <c r="B37" s="2">
        <v>296288</v>
      </c>
      <c r="C37" s="2">
        <v>201797</v>
      </c>
      <c r="D37" s="2">
        <v>182209</v>
      </c>
      <c r="E37" s="2">
        <v>271382</v>
      </c>
      <c r="F37" s="2">
        <v>298599</v>
      </c>
      <c r="G37" s="2">
        <v>329495</v>
      </c>
      <c r="H37" s="31"/>
      <c r="I37" s="17" t="s">
        <v>19</v>
      </c>
      <c r="J37" s="2">
        <v>225010</v>
      </c>
      <c r="K37" s="2">
        <v>144205</v>
      </c>
      <c r="L37" s="2">
        <v>128205</v>
      </c>
      <c r="M37" s="2">
        <v>170315</v>
      </c>
      <c r="N37" s="2">
        <v>192910</v>
      </c>
      <c r="O37" s="28">
        <v>185330</v>
      </c>
    </row>
    <row r="38" spans="1:15" x14ac:dyDescent="0.25">
      <c r="A38" s="1" t="s">
        <v>50</v>
      </c>
      <c r="B38" s="2">
        <v>824574</v>
      </c>
      <c r="C38" s="2">
        <v>4355760</v>
      </c>
      <c r="D38" s="2">
        <v>71252</v>
      </c>
      <c r="G38" s="2">
        <v>1147500</v>
      </c>
      <c r="H38" s="31"/>
      <c r="I38" s="17" t="s">
        <v>50</v>
      </c>
      <c r="J38" s="2">
        <v>1699100</v>
      </c>
      <c r="K38" s="2">
        <v>7585033</v>
      </c>
      <c r="L38" s="2">
        <v>163637</v>
      </c>
      <c r="O38" s="28">
        <v>897725</v>
      </c>
    </row>
    <row r="39" spans="1:15" x14ac:dyDescent="0.25">
      <c r="A39" s="1" t="s">
        <v>20</v>
      </c>
      <c r="G39" s="2">
        <v>1296</v>
      </c>
      <c r="H39" s="31"/>
      <c r="I39" s="17" t="s">
        <v>20</v>
      </c>
      <c r="O39" s="28">
        <v>900</v>
      </c>
    </row>
    <row r="40" spans="1:15" x14ac:dyDescent="0.25">
      <c r="A40" s="1" t="s">
        <v>21</v>
      </c>
      <c r="B40" s="2">
        <v>3711143</v>
      </c>
      <c r="C40" s="2">
        <v>1893205</v>
      </c>
      <c r="D40" s="2">
        <v>1792380</v>
      </c>
      <c r="E40" s="2">
        <v>5186364</v>
      </c>
      <c r="F40" s="2">
        <v>4495739</v>
      </c>
      <c r="G40" s="2">
        <v>4904205</v>
      </c>
      <c r="H40" s="31"/>
      <c r="I40" s="17" t="s">
        <v>21</v>
      </c>
      <c r="J40" s="2">
        <v>3161435</v>
      </c>
      <c r="K40" s="2">
        <v>2195979</v>
      </c>
      <c r="L40" s="2">
        <v>2281439</v>
      </c>
      <c r="M40" s="2">
        <v>4397492.4000000004</v>
      </c>
      <c r="N40" s="2">
        <v>3078357</v>
      </c>
      <c r="O40" s="28">
        <v>3300455</v>
      </c>
    </row>
    <row r="41" spans="1:15" x14ac:dyDescent="0.25">
      <c r="A41" s="1" t="s">
        <v>22</v>
      </c>
      <c r="C41" s="2">
        <v>59880</v>
      </c>
      <c r="H41" s="31"/>
      <c r="I41" s="17" t="s">
        <v>22</v>
      </c>
      <c r="K41" s="2">
        <v>75000</v>
      </c>
      <c r="O41" s="28"/>
    </row>
    <row r="42" spans="1:15" x14ac:dyDescent="0.25">
      <c r="A42" s="1" t="s">
        <v>38</v>
      </c>
      <c r="B42" s="2">
        <v>31972</v>
      </c>
      <c r="H42" s="31"/>
      <c r="I42" s="17" t="s">
        <v>38</v>
      </c>
      <c r="J42" s="2">
        <v>21500</v>
      </c>
      <c r="O42" s="28"/>
    </row>
    <row r="43" spans="1:15" x14ac:dyDescent="0.25">
      <c r="A43" s="1" t="s">
        <v>23</v>
      </c>
      <c r="B43" s="2">
        <v>961500</v>
      </c>
      <c r="C43" s="2">
        <v>480015</v>
      </c>
      <c r="D43" s="2">
        <v>213891</v>
      </c>
      <c r="E43" s="2">
        <v>231803</v>
      </c>
      <c r="F43" s="2">
        <v>758272</v>
      </c>
      <c r="G43" s="2">
        <v>1061544</v>
      </c>
      <c r="H43" s="31"/>
      <c r="I43" s="17" t="s">
        <v>23</v>
      </c>
      <c r="J43" s="2">
        <v>739766</v>
      </c>
      <c r="K43" s="2">
        <v>520952</v>
      </c>
      <c r="L43" s="2">
        <v>230913.6</v>
      </c>
      <c r="M43" s="2">
        <v>186298</v>
      </c>
      <c r="N43" s="2">
        <v>486289</v>
      </c>
      <c r="O43" s="28">
        <v>705330</v>
      </c>
    </row>
    <row r="44" spans="1:15" x14ac:dyDescent="0.25">
      <c r="A44" s="1" t="s">
        <v>39</v>
      </c>
      <c r="B44" s="2">
        <v>1202499</v>
      </c>
      <c r="C44" s="2">
        <v>248631</v>
      </c>
      <c r="D44" s="2">
        <v>22188</v>
      </c>
      <c r="E44" s="2">
        <v>388560</v>
      </c>
      <c r="F44" s="2">
        <v>1820818</v>
      </c>
      <c r="G44" s="2">
        <v>994186</v>
      </c>
      <c r="H44" s="31"/>
      <c r="I44" s="17" t="s">
        <v>39</v>
      </c>
      <c r="J44" s="2">
        <v>907224</v>
      </c>
      <c r="K44" s="2">
        <v>307556</v>
      </c>
      <c r="L44" s="2">
        <v>24192</v>
      </c>
      <c r="M44" s="2">
        <v>312790</v>
      </c>
      <c r="N44" s="2">
        <v>1241279</v>
      </c>
      <c r="O44" s="28">
        <v>627730</v>
      </c>
    </row>
    <row r="45" spans="1:15" x14ac:dyDescent="0.25">
      <c r="A45" s="1" t="s">
        <v>24</v>
      </c>
      <c r="B45" s="2">
        <v>141435</v>
      </c>
      <c r="C45" s="2">
        <v>170077</v>
      </c>
      <c r="D45" s="2">
        <v>83738</v>
      </c>
      <c r="E45" s="2">
        <v>107344</v>
      </c>
      <c r="F45" s="2">
        <v>31049</v>
      </c>
      <c r="H45" s="31"/>
      <c r="I45" s="17" t="s">
        <v>24</v>
      </c>
      <c r="J45" s="2">
        <v>98386</v>
      </c>
      <c r="K45" s="2">
        <v>175816</v>
      </c>
      <c r="L45" s="2">
        <v>93172</v>
      </c>
      <c r="M45" s="2">
        <v>94074</v>
      </c>
      <c r="N45" s="2">
        <v>21930</v>
      </c>
      <c r="O45" s="28"/>
    </row>
    <row r="46" spans="1:15" x14ac:dyDescent="0.25">
      <c r="A46" s="1" t="s">
        <v>51</v>
      </c>
      <c r="B46" s="2">
        <v>58740</v>
      </c>
      <c r="C46" s="2">
        <v>66572</v>
      </c>
      <c r="D46" s="2">
        <v>23182</v>
      </c>
      <c r="E46" s="2">
        <v>100111</v>
      </c>
      <c r="F46" s="2">
        <v>192568</v>
      </c>
      <c r="G46" s="2">
        <v>215031</v>
      </c>
      <c r="H46" s="31"/>
      <c r="I46" s="17" t="s">
        <v>51</v>
      </c>
      <c r="J46" s="2">
        <v>47880</v>
      </c>
      <c r="K46" s="2">
        <v>70635.600000000006</v>
      </c>
      <c r="L46" s="2">
        <v>23184</v>
      </c>
      <c r="M46" s="2">
        <v>72114</v>
      </c>
      <c r="N46" s="2">
        <v>121070</v>
      </c>
      <c r="O46" s="28">
        <v>145540</v>
      </c>
    </row>
    <row r="47" spans="1:15" x14ac:dyDescent="0.25">
      <c r="A47" s="1" t="s">
        <v>25</v>
      </c>
      <c r="B47" s="2">
        <v>9216122</v>
      </c>
      <c r="C47" s="2">
        <v>4982535</v>
      </c>
      <c r="D47" s="2">
        <v>3295410</v>
      </c>
      <c r="E47" s="2">
        <v>3237700</v>
      </c>
      <c r="F47" s="2">
        <v>7079314</v>
      </c>
      <c r="G47" s="2">
        <v>8348415</v>
      </c>
      <c r="H47" s="31"/>
      <c r="I47" s="17" t="s">
        <v>25</v>
      </c>
      <c r="J47" s="2">
        <v>6984131.4000000004</v>
      </c>
      <c r="K47" s="2">
        <v>5360343</v>
      </c>
      <c r="L47" s="2">
        <v>3649347</v>
      </c>
      <c r="M47" s="2">
        <v>2623398</v>
      </c>
      <c r="N47" s="2">
        <v>4685589.75</v>
      </c>
      <c r="O47" s="28">
        <v>5624927</v>
      </c>
    </row>
    <row r="48" spans="1:15" x14ac:dyDescent="0.25">
      <c r="A48" s="1" t="s">
        <v>26</v>
      </c>
      <c r="B48" s="2">
        <v>2425979</v>
      </c>
      <c r="C48" s="2">
        <v>1199545</v>
      </c>
      <c r="D48" s="2">
        <v>400028</v>
      </c>
      <c r="E48" s="2">
        <v>813014</v>
      </c>
      <c r="F48" s="2">
        <v>3321833</v>
      </c>
      <c r="G48" s="2">
        <v>7248808</v>
      </c>
      <c r="H48" s="31"/>
      <c r="I48" s="17" t="s">
        <v>26</v>
      </c>
      <c r="J48" s="2">
        <v>1790114</v>
      </c>
      <c r="K48" s="2">
        <v>1102856</v>
      </c>
      <c r="L48" s="2">
        <v>337715</v>
      </c>
      <c r="M48" s="2">
        <v>753948.4</v>
      </c>
      <c r="N48" s="2">
        <v>2428209</v>
      </c>
      <c r="O48" s="28">
        <v>5005210</v>
      </c>
    </row>
    <row r="49" spans="1:15" x14ac:dyDescent="0.25">
      <c r="A49" s="1" t="s">
        <v>40</v>
      </c>
      <c r="B49" s="2">
        <v>3001019</v>
      </c>
      <c r="C49" s="2">
        <v>2168070</v>
      </c>
      <c r="D49" s="2">
        <v>2234781</v>
      </c>
      <c r="E49" s="2">
        <v>2640488</v>
      </c>
      <c r="F49" s="2">
        <v>2207245</v>
      </c>
      <c r="G49" s="2">
        <v>6211485</v>
      </c>
      <c r="H49" s="31"/>
      <c r="I49" s="17" t="s">
        <v>40</v>
      </c>
      <c r="J49" s="2">
        <v>2796363</v>
      </c>
      <c r="K49" s="2">
        <v>2609110</v>
      </c>
      <c r="L49" s="2">
        <v>2794934</v>
      </c>
      <c r="M49" s="2">
        <v>2463311</v>
      </c>
      <c r="N49" s="2">
        <v>1561059.6</v>
      </c>
      <c r="O49" s="28">
        <v>4294291</v>
      </c>
    </row>
    <row r="50" spans="1:15" x14ac:dyDescent="0.25">
      <c r="A50" s="1" t="s">
        <v>52</v>
      </c>
      <c r="B50" s="2">
        <v>355998</v>
      </c>
      <c r="C50" s="2">
        <v>332345</v>
      </c>
      <c r="D50" s="2">
        <v>54959</v>
      </c>
      <c r="E50" s="2">
        <v>577507</v>
      </c>
      <c r="F50" s="2">
        <v>64826</v>
      </c>
      <c r="G50" s="2">
        <v>106256</v>
      </c>
      <c r="H50" s="31"/>
      <c r="I50" s="17" t="s">
        <v>52</v>
      </c>
      <c r="J50" s="2">
        <v>225500</v>
      </c>
      <c r="K50" s="2">
        <v>326150</v>
      </c>
      <c r="L50" s="2">
        <v>71660</v>
      </c>
      <c r="M50" s="2">
        <v>518560</v>
      </c>
      <c r="N50" s="2">
        <v>48000</v>
      </c>
      <c r="O50" s="28">
        <v>72000</v>
      </c>
    </row>
    <row r="51" spans="1:15" x14ac:dyDescent="0.25">
      <c r="A51" s="1" t="s">
        <v>27</v>
      </c>
      <c r="B51" s="2">
        <v>1734489</v>
      </c>
      <c r="C51" s="2">
        <v>551919</v>
      </c>
      <c r="D51" s="2">
        <v>48845</v>
      </c>
      <c r="E51" s="2">
        <v>358727</v>
      </c>
      <c r="F51" s="2">
        <v>2023432</v>
      </c>
      <c r="G51" s="2">
        <v>475808</v>
      </c>
      <c r="H51" s="31"/>
      <c r="I51" s="17" t="s">
        <v>27</v>
      </c>
      <c r="J51" s="2">
        <v>1673560</v>
      </c>
      <c r="K51" s="2">
        <v>588648</v>
      </c>
      <c r="L51" s="2">
        <v>70600</v>
      </c>
      <c r="M51" s="2">
        <v>255850</v>
      </c>
      <c r="N51" s="2">
        <v>1309950</v>
      </c>
      <c r="O51" s="28">
        <v>302970</v>
      </c>
    </row>
    <row r="52" spans="1:15" x14ac:dyDescent="0.25">
      <c r="A52" s="1" t="s">
        <v>28</v>
      </c>
      <c r="B52" s="2">
        <v>1952375</v>
      </c>
      <c r="C52" s="2">
        <v>1393358</v>
      </c>
      <c r="D52" s="2">
        <v>2003054</v>
      </c>
      <c r="E52" s="2">
        <v>1854796</v>
      </c>
      <c r="F52" s="2">
        <v>1844461</v>
      </c>
      <c r="G52" s="2">
        <v>2853039</v>
      </c>
      <c r="H52" s="31"/>
      <c r="I52" s="17" t="s">
        <v>28</v>
      </c>
      <c r="J52" s="2">
        <v>1369152</v>
      </c>
      <c r="K52" s="2">
        <v>1257100</v>
      </c>
      <c r="L52" s="2">
        <v>1966405</v>
      </c>
      <c r="M52" s="2">
        <v>1381691</v>
      </c>
      <c r="N52" s="2">
        <v>1177765</v>
      </c>
      <c r="O52" s="28">
        <v>2465465</v>
      </c>
    </row>
    <row r="53" spans="1:15" x14ac:dyDescent="0.25">
      <c r="A53" s="1" t="s">
        <v>53</v>
      </c>
      <c r="B53" s="2">
        <v>1336296</v>
      </c>
      <c r="C53" s="2">
        <v>2107680</v>
      </c>
      <c r="D53" s="2">
        <v>1260342</v>
      </c>
      <c r="E53" s="2">
        <v>1407631</v>
      </c>
      <c r="F53" s="2">
        <v>1614530</v>
      </c>
      <c r="G53" s="2">
        <v>1590228</v>
      </c>
      <c r="H53" s="31"/>
      <c r="I53" s="17" t="s">
        <v>53</v>
      </c>
      <c r="J53" s="2">
        <v>936376</v>
      </c>
      <c r="K53" s="2">
        <v>1875436</v>
      </c>
      <c r="L53" s="2">
        <v>1241330</v>
      </c>
      <c r="M53" s="2">
        <v>1056155</v>
      </c>
      <c r="N53" s="2">
        <v>1013354</v>
      </c>
      <c r="O53" s="28">
        <v>940625</v>
      </c>
    </row>
    <row r="54" spans="1:15" x14ac:dyDescent="0.25">
      <c r="A54" s="1" t="s">
        <v>29</v>
      </c>
      <c r="B54" s="2">
        <v>5562824</v>
      </c>
      <c r="C54" s="2">
        <v>6061108</v>
      </c>
      <c r="D54" s="2">
        <v>1647533</v>
      </c>
      <c r="E54" s="2">
        <v>10799078</v>
      </c>
      <c r="F54" s="2">
        <v>32155691</v>
      </c>
      <c r="G54" s="2">
        <v>36514105</v>
      </c>
      <c r="H54" s="31"/>
      <c r="I54" s="17" t="s">
        <v>29</v>
      </c>
      <c r="J54" s="2">
        <v>4391703</v>
      </c>
      <c r="K54" s="2">
        <v>7122420</v>
      </c>
      <c r="L54" s="2">
        <v>1738450</v>
      </c>
      <c r="M54" s="2">
        <v>9647650.1999999993</v>
      </c>
      <c r="N54" s="2">
        <v>21720530</v>
      </c>
      <c r="O54" s="28">
        <v>25131152.600000001</v>
      </c>
    </row>
    <row r="55" spans="1:15" x14ac:dyDescent="0.25">
      <c r="A55" s="1" t="s">
        <v>41</v>
      </c>
      <c r="C55" s="2">
        <v>19332</v>
      </c>
      <c r="H55" s="31"/>
      <c r="I55" s="17" t="s">
        <v>41</v>
      </c>
      <c r="K55" s="2">
        <v>22500</v>
      </c>
      <c r="O55" s="28"/>
    </row>
    <row r="56" spans="1:15" x14ac:dyDescent="0.25">
      <c r="A56" s="1" t="s">
        <v>42</v>
      </c>
      <c r="D56" s="2">
        <v>2000</v>
      </c>
      <c r="G56" s="2">
        <v>2265</v>
      </c>
      <c r="H56" s="31"/>
      <c r="I56" s="17" t="s">
        <v>42</v>
      </c>
      <c r="L56" s="2">
        <v>1010</v>
      </c>
      <c r="O56" s="29">
        <v>805</v>
      </c>
    </row>
    <row r="57" spans="1:15" s="3" customFormat="1" x14ac:dyDescent="0.25">
      <c r="A57" s="12" t="s">
        <v>58</v>
      </c>
      <c r="B57" s="12">
        <f>SUM(B8:B56)</f>
        <v>74652204</v>
      </c>
      <c r="C57" s="12">
        <f t="shared" ref="C57:G57" si="0">SUM(C8:C56)</f>
        <v>69802167</v>
      </c>
      <c r="D57" s="12">
        <f t="shared" si="0"/>
        <v>52462478</v>
      </c>
      <c r="E57" s="12">
        <f t="shared" si="0"/>
        <v>60047168</v>
      </c>
      <c r="F57" s="12">
        <f t="shared" si="0"/>
        <v>122505757</v>
      </c>
      <c r="G57" s="12">
        <f t="shared" si="0"/>
        <v>179477982</v>
      </c>
      <c r="H57" s="31"/>
      <c r="I57" s="18" t="s">
        <v>58</v>
      </c>
      <c r="J57" s="12">
        <f t="shared" ref="J57:O57" si="1">SUM(J8:J56)</f>
        <v>62412172</v>
      </c>
      <c r="K57" s="12">
        <f t="shared" si="1"/>
        <v>81658465</v>
      </c>
      <c r="L57" s="12">
        <f t="shared" si="1"/>
        <v>59797241.200000003</v>
      </c>
      <c r="M57" s="12">
        <f t="shared" si="1"/>
        <v>51954937.799999997</v>
      </c>
      <c r="N57" s="12">
        <f t="shared" si="1"/>
        <v>82727005.349999994</v>
      </c>
      <c r="O57" s="30">
        <f t="shared" si="1"/>
        <v>122986162.59999999</v>
      </c>
    </row>
    <row r="58" spans="1:15" x14ac:dyDescent="0.25">
      <c r="H58" s="31"/>
    </row>
    <row r="59" spans="1:15" x14ac:dyDescent="0.25">
      <c r="B59" s="6" t="s">
        <v>3</v>
      </c>
      <c r="C59" s="6" t="s">
        <v>4</v>
      </c>
      <c r="D59" s="6" t="s">
        <v>5</v>
      </c>
      <c r="E59" s="6" t="s">
        <v>6</v>
      </c>
      <c r="F59" s="6" t="s">
        <v>7</v>
      </c>
      <c r="G59" s="6" t="s">
        <v>8</v>
      </c>
      <c r="H59" s="31"/>
    </row>
    <row r="60" spans="1:15" x14ac:dyDescent="0.25">
      <c r="A60" s="13" t="s">
        <v>63</v>
      </c>
      <c r="B60" s="13">
        <f t="shared" ref="B60:G60" si="2">B57/(J57/1000)</f>
        <v>1196.1161037625802</v>
      </c>
      <c r="C60" s="13">
        <f t="shared" si="2"/>
        <v>854.80625921635931</v>
      </c>
      <c r="D60" s="13">
        <f t="shared" si="2"/>
        <v>877.33943819468379</v>
      </c>
      <c r="E60" s="13">
        <f t="shared" si="2"/>
        <v>1155.7547856404133</v>
      </c>
      <c r="F60" s="13">
        <f t="shared" si="2"/>
        <v>1480.8436070144778</v>
      </c>
      <c r="G60" s="15">
        <f t="shared" si="2"/>
        <v>1459.3347593398285</v>
      </c>
      <c r="H60" s="32"/>
    </row>
    <row r="61" spans="1:15" x14ac:dyDescent="0.25">
      <c r="A61" s="5"/>
    </row>
  </sheetData>
  <mergeCells count="4">
    <mergeCell ref="B5:G5"/>
    <mergeCell ref="B6:G6"/>
    <mergeCell ref="J5:O5"/>
    <mergeCell ref="J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Mung</vt:lpstr>
    </vt:vector>
  </TitlesOfParts>
  <Company>Queensland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Mung bean export data</dc:title>
  <dc:subject>Information on the value, weight and destination of mung bean exports from Queensland  </dc:subject>
  <dc:creator>Queensland Government</dc:creator>
  <cp:keywords>mung beans, exports, Rookwood</cp:keywords>
  <cp:lastModifiedBy>PARSONS Tersia</cp:lastModifiedBy>
  <dcterms:created xsi:type="dcterms:W3CDTF">2017-06-06T01:58:13Z</dcterms:created>
  <dcterms:modified xsi:type="dcterms:W3CDTF">2017-07-03T00:41:31Z</dcterms:modified>
</cp:coreProperties>
</file>